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27" i="1"/>
  <c r="L118" i="1"/>
  <c r="L108" i="1"/>
  <c r="L99" i="1"/>
  <c r="L89" i="1"/>
  <c r="L100" i="1" s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I100" i="1"/>
  <c r="J138" i="1"/>
  <c r="H157" i="1"/>
  <c r="J176" i="1"/>
  <c r="H195" i="1"/>
  <c r="G43" i="1"/>
  <c r="H119" i="1"/>
  <c r="L24" i="1"/>
  <c r="L62" i="1"/>
  <c r="H62" i="1"/>
  <c r="F81" i="1"/>
  <c r="J81" i="1"/>
  <c r="H100" i="1"/>
  <c r="I138" i="1"/>
  <c r="G157" i="1"/>
  <c r="I176" i="1"/>
  <c r="G195" i="1"/>
  <c r="F43" i="1"/>
  <c r="H81" i="1"/>
  <c r="G119" i="1"/>
  <c r="L119" i="1"/>
  <c r="L157" i="1"/>
  <c r="L195" i="1"/>
  <c r="L138" i="1"/>
  <c r="J62" i="1"/>
  <c r="J100" i="1"/>
  <c r="G138" i="1"/>
  <c r="G176" i="1"/>
  <c r="J119" i="1"/>
  <c r="H43" i="1"/>
  <c r="F62" i="1"/>
  <c r="F100" i="1"/>
  <c r="I157" i="1"/>
  <c r="I195" i="1"/>
  <c r="I43" i="1"/>
  <c r="G100" i="1"/>
  <c r="I119" i="1"/>
  <c r="H138" i="1"/>
  <c r="J157" i="1"/>
  <c r="H176" i="1"/>
  <c r="J195" i="1"/>
  <c r="I81" i="1"/>
  <c r="G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H196" i="1"/>
  <c r="F196" i="1"/>
  <c r="J32" i="1"/>
  <c r="J43" i="1" s="1"/>
  <c r="J196" i="1" s="1"/>
</calcChain>
</file>

<file path=xl/sharedStrings.xml><?xml version="1.0" encoding="utf-8"?>
<sst xmlns="http://schemas.openxmlformats.org/spreadsheetml/2006/main" count="244" uniqueCount="71">
  <si>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</si>
  <si>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</si>
  <si>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</si>
  <si>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</si>
  <si>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</si>
  <si>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</si>
  <si>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</si>
  <si>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</si>
  <si>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</si>
  <si>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</si>
  <si>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</si>
  <si>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</si>
  <si>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</si>
  <si>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</si>
  <si>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</si>
  <si>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</si>
  <si>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</si>
  <si>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</si>
  <si>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</si>
  <si>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</si>
  <si>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</si>
  <si>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</si>
  <si>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</si>
  <si>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</si>
  <si>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</si>
  <si>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</si>
  <si>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</si>
  <si>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</si>
  <si>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</si>
  <si>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</si>
  <si>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</si>
  <si>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</si>
  <si>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</si>
  <si>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</si>
  <si>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</si>
  <si>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Компот из сухофруктов</t>
  </si>
  <si>
    <t>Директор</t>
  </si>
  <si>
    <t>ГафнерЕ.И.</t>
  </si>
  <si>
    <t>Соус красный основной</t>
  </si>
  <si>
    <t>Хлеб пшеничный</t>
  </si>
  <si>
    <t>Котлета домашняя</t>
  </si>
  <si>
    <t>Винегрет с растительным маслом</t>
  </si>
  <si>
    <t>Сок фруктовый</t>
  </si>
  <si>
    <t>Каша рассыпчатая из риса</t>
  </si>
  <si>
    <t>Компот из вишни</t>
  </si>
  <si>
    <t>Биточки мясные</t>
  </si>
  <si>
    <t>МАОУ СОШ №2 с. Александровское</t>
  </si>
  <si>
    <t>Курица отварная</t>
  </si>
  <si>
    <t>Чай с лимоном и сахаром</t>
  </si>
  <si>
    <t>Компот из ягод</t>
  </si>
  <si>
    <t>выпечка</t>
  </si>
  <si>
    <t>Маффины</t>
  </si>
  <si>
    <t>Каша рассыпчатая из гречневой крупы</t>
  </si>
  <si>
    <t>Кофейный напиток на молоке</t>
  </si>
  <si>
    <t>Сдоба обыкновенная</t>
  </si>
  <si>
    <t>Картофельное пюре</t>
  </si>
  <si>
    <t>Печень по-строгановски</t>
  </si>
  <si>
    <t>Запеканка из творога со сгущенным молоком</t>
  </si>
  <si>
    <t>Чай с молоком и сахаром</t>
  </si>
  <si>
    <t xml:space="preserve">Рыба тушёная с овощами  </t>
  </si>
  <si>
    <t>Чай с сахаром и лимоном</t>
  </si>
  <si>
    <t xml:space="preserve">Хлеб пшеничный </t>
  </si>
  <si>
    <t>54-11</t>
  </si>
  <si>
    <t>54-3</t>
  </si>
  <si>
    <t>Макаронные изделия отварные с маслом</t>
  </si>
  <si>
    <t>Мясо тушёное  (говядина)</t>
  </si>
  <si>
    <t>54-6</t>
  </si>
  <si>
    <t>Котлета из курицы</t>
  </si>
  <si>
    <t>54-5</t>
  </si>
  <si>
    <t>Плов из отварной  говядины</t>
  </si>
  <si>
    <t>54-16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</si>
</sst>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2" fontId="10" fillId="0" borderId="2" xfId="1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0" fillId="2" borderId="2" xfId="0" applyFill="1" applyBorder="1"/>
    <xf numFmtId="0" fontId="10" fillId="2" borderId="22" xfId="1" applyFont="1" applyFill="1" applyBorder="1"/>
    <xf numFmtId="0" fontId="10" fillId="2" borderId="2" xfId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2" fontId="10" fillId="2" borderId="2" xfId="1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0" borderId="24" xfId="0" applyFont="1" applyBorder="1" applyAlignment="1">
      <alignment horizontal="justify" vertical="center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3" fillId="0" borderId="24" xfId="0" applyFont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/>
    <xf numFmtId="49" fontId="10" fillId="2" borderId="2" xfId="0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5" xfId="0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wrapText="1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46</v>
      </c>
      <c r="D1" s="74"/>
      <c r="E1" s="74"/>
      <c r="F1" s="12" t="s">
        <v>16</v>
      </c>
      <c r="G1" s="2" t="s">
        <v>17</v>
      </c>
      <c r="H1" s="80" t="s">
        <v>36</v>
      </c>
      <c r="I1" s="80"/>
      <c r="J1" s="80"/>
      <c r="K1" s="80"/>
    </row>
    <row r="2" spans="1:12" ht="17.399999999999999" x14ac:dyDescent="0.25">
      <c r="A2" s="35" t="s">
        <v>6</v>
      </c>
      <c r="C2" s="2"/>
      <c r="G2" s="2" t="s">
        <v>18</v>
      </c>
      <c r="H2" s="80" t="s">
        <v>37</v>
      </c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81">
        <v>45505</v>
      </c>
      <c r="I3" s="82"/>
      <c r="J3" s="82"/>
      <c r="K3" s="82"/>
    </row>
    <row r="4" spans="1:12" ht="13.8" thickBot="1" x14ac:dyDescent="0.3">
      <c r="C4" s="2"/>
      <c r="D4" s="4"/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49" t="s">
        <v>47</v>
      </c>
      <c r="F6" s="51">
        <v>100</v>
      </c>
      <c r="G6" s="51">
        <v>17.87</v>
      </c>
      <c r="H6" s="52">
        <v>21.8</v>
      </c>
      <c r="I6" s="52">
        <v>0.56000000000000005</v>
      </c>
      <c r="J6" s="51">
        <v>269.86</v>
      </c>
      <c r="K6" s="51">
        <v>288</v>
      </c>
      <c r="L6" s="39"/>
    </row>
    <row r="7" spans="1:12" ht="15" thickBot="1" x14ac:dyDescent="0.35">
      <c r="A7" s="23"/>
      <c r="B7" s="15"/>
      <c r="C7" s="11"/>
      <c r="D7" s="5" t="s">
        <v>21</v>
      </c>
      <c r="E7" s="50" t="s">
        <v>38</v>
      </c>
      <c r="F7" s="53">
        <v>50</v>
      </c>
      <c r="G7" s="53">
        <v>1.63</v>
      </c>
      <c r="H7" s="54">
        <v>1.35</v>
      </c>
      <c r="I7" s="54">
        <v>4.4400000000000004</v>
      </c>
      <c r="J7" s="53">
        <v>36.450000000000003</v>
      </c>
      <c r="K7" s="53">
        <v>54</v>
      </c>
      <c r="L7" s="41"/>
    </row>
    <row r="8" spans="1:12" ht="15" thickBot="1" x14ac:dyDescent="0.35">
      <c r="A8" s="23"/>
      <c r="B8" s="15"/>
      <c r="C8" s="11"/>
      <c r="D8" s="1" t="s">
        <v>21</v>
      </c>
      <c r="E8" s="50" t="s">
        <v>52</v>
      </c>
      <c r="F8" s="53">
        <v>150</v>
      </c>
      <c r="G8" s="53">
        <v>12.59</v>
      </c>
      <c r="H8" s="54">
        <v>10.63</v>
      </c>
      <c r="I8" s="54">
        <v>55.05</v>
      </c>
      <c r="J8" s="53">
        <v>366.34</v>
      </c>
      <c r="K8" s="53">
        <v>128</v>
      </c>
      <c r="L8" s="41"/>
    </row>
    <row r="9" spans="1:12" ht="15" thickBot="1" x14ac:dyDescent="0.35">
      <c r="A9" s="23"/>
      <c r="B9" s="15"/>
      <c r="C9" s="11"/>
      <c r="D9" s="7" t="s">
        <v>22</v>
      </c>
      <c r="E9" s="50" t="s">
        <v>53</v>
      </c>
      <c r="F9" s="53">
        <v>200</v>
      </c>
      <c r="G9" s="53">
        <v>3.87</v>
      </c>
      <c r="H9" s="54">
        <v>3.48</v>
      </c>
      <c r="I9" s="54">
        <v>11.1</v>
      </c>
      <c r="J9" s="53">
        <v>91.15</v>
      </c>
      <c r="K9" s="53">
        <v>951</v>
      </c>
      <c r="L9" s="41"/>
    </row>
    <row r="10" spans="1:12" ht="15" thickBot="1" x14ac:dyDescent="0.35">
      <c r="A10" s="23"/>
      <c r="B10" s="15"/>
      <c r="C10" s="11"/>
      <c r="D10" s="7" t="s">
        <v>50</v>
      </c>
      <c r="E10" s="50" t="s">
        <v>54</v>
      </c>
      <c r="F10" s="53">
        <v>100</v>
      </c>
      <c r="G10" s="53">
        <v>4</v>
      </c>
      <c r="H10" s="54">
        <v>2.6</v>
      </c>
      <c r="I10" s="54">
        <v>27.1</v>
      </c>
      <c r="J10" s="53">
        <v>148</v>
      </c>
      <c r="K10" s="53"/>
      <c r="L10" s="41"/>
    </row>
    <row r="11" spans="1:12" ht="15" thickBot="1" x14ac:dyDescent="0.35">
      <c r="A11" s="23"/>
      <c r="B11" s="15"/>
      <c r="C11" s="11"/>
      <c r="D11" s="7" t="s">
        <v>23</v>
      </c>
      <c r="E11" s="50" t="s">
        <v>39</v>
      </c>
      <c r="F11" s="53">
        <v>30</v>
      </c>
      <c r="G11" s="53">
        <v>2.2799999999999998</v>
      </c>
      <c r="H11" s="54">
        <v>0.24</v>
      </c>
      <c r="I11" s="54">
        <v>14.76</v>
      </c>
      <c r="J11" s="53">
        <v>70.319999999999993</v>
      </c>
      <c r="K11" s="53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 t="shared" ref="G13:J13" si="0">SUM(G6:G12)</f>
        <v>42.24</v>
      </c>
      <c r="H13" s="19">
        <f t="shared" si="0"/>
        <v>40.1</v>
      </c>
      <c r="I13" s="19">
        <f t="shared" si="0"/>
        <v>113.01</v>
      </c>
      <c r="J13" s="19">
        <f t="shared" si="0"/>
        <v>982.11999999999989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630</v>
      </c>
      <c r="G24" s="32">
        <f t="shared" ref="G24:J24" si="4">G13+G23</f>
        <v>42.24</v>
      </c>
      <c r="H24" s="32">
        <f t="shared" si="4"/>
        <v>40.1</v>
      </c>
      <c r="I24" s="32">
        <f t="shared" si="4"/>
        <v>113.01</v>
      </c>
      <c r="J24" s="32">
        <f t="shared" si="4"/>
        <v>982.11999999999989</v>
      </c>
      <c r="K24" s="32"/>
      <c r="L24" s="32">
        <f t="shared" ref="L24" si="5">L13+L23</f>
        <v>0</v>
      </c>
    </row>
    <row r="25" spans="1:12" ht="16.2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49" t="s">
        <v>40</v>
      </c>
      <c r="F25" s="52">
        <v>100</v>
      </c>
      <c r="G25" s="51">
        <v>16.98</v>
      </c>
      <c r="H25" s="52">
        <v>16.97</v>
      </c>
      <c r="I25" s="52">
        <v>3.88</v>
      </c>
      <c r="J25" s="51">
        <v>236.28</v>
      </c>
      <c r="K25" s="76">
        <v>271</v>
      </c>
      <c r="L25" s="39"/>
    </row>
    <row r="26" spans="1:12" ht="16.2" thickBot="1" x14ac:dyDescent="0.35">
      <c r="A26" s="14"/>
      <c r="B26" s="15"/>
      <c r="C26" s="11"/>
      <c r="D26" s="5" t="s">
        <v>21</v>
      </c>
      <c r="E26" s="50" t="s">
        <v>55</v>
      </c>
      <c r="F26" s="53">
        <v>150</v>
      </c>
      <c r="G26" s="54">
        <v>4.08</v>
      </c>
      <c r="H26" s="54">
        <v>8.07</v>
      </c>
      <c r="I26" s="54">
        <v>26.36</v>
      </c>
      <c r="J26" s="54">
        <v>194.41</v>
      </c>
      <c r="K26" s="65">
        <v>128</v>
      </c>
      <c r="L26" s="69"/>
    </row>
    <row r="27" spans="1:12" ht="15" thickBot="1" x14ac:dyDescent="0.35">
      <c r="A27" s="14"/>
      <c r="B27" s="15"/>
      <c r="C27" s="11"/>
      <c r="D27" s="7" t="s">
        <v>22</v>
      </c>
      <c r="E27" s="50" t="s">
        <v>35</v>
      </c>
      <c r="F27" s="54">
        <v>200</v>
      </c>
      <c r="G27" s="54">
        <v>0.56999999999999995</v>
      </c>
      <c r="H27" s="54">
        <v>0</v>
      </c>
      <c r="I27" s="54">
        <v>22.74</v>
      </c>
      <c r="J27" s="54">
        <v>93.23</v>
      </c>
      <c r="K27" s="53">
        <v>278</v>
      </c>
      <c r="L27" s="41"/>
    </row>
    <row r="28" spans="1:12" ht="15" thickBot="1" x14ac:dyDescent="0.35">
      <c r="A28" s="14"/>
      <c r="B28" s="15"/>
      <c r="C28" s="11"/>
      <c r="D28" s="7" t="s">
        <v>23</v>
      </c>
      <c r="E28" s="50" t="s">
        <v>39</v>
      </c>
      <c r="F28" s="54">
        <v>30</v>
      </c>
      <c r="G28" s="54">
        <v>2.2799999999999998</v>
      </c>
      <c r="H28" s="54">
        <v>0.24</v>
      </c>
      <c r="I28" s="54">
        <v>14.76</v>
      </c>
      <c r="J28" s="54">
        <v>70.319999999999993</v>
      </c>
      <c r="K28" s="53"/>
      <c r="L28" s="41"/>
    </row>
    <row r="29" spans="1:12" ht="15" thickBot="1" x14ac:dyDescent="0.35">
      <c r="A29" s="14"/>
      <c r="B29" s="15"/>
      <c r="C29" s="11"/>
      <c r="D29" s="5" t="s">
        <v>21</v>
      </c>
      <c r="E29" s="50" t="s">
        <v>38</v>
      </c>
      <c r="F29" s="54">
        <v>50</v>
      </c>
      <c r="G29" s="54">
        <v>1.63</v>
      </c>
      <c r="H29" s="54">
        <v>1.35</v>
      </c>
      <c r="I29" s="54">
        <v>4.4400000000000004</v>
      </c>
      <c r="J29" s="54">
        <v>36.450000000000003</v>
      </c>
      <c r="K29" s="53">
        <v>54</v>
      </c>
      <c r="L29" s="41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>SUM(G25:G31)</f>
        <v>25.540000000000003</v>
      </c>
      <c r="H32" s="19">
        <f>SUM(H25:H31)</f>
        <v>26.63</v>
      </c>
      <c r="I32" s="19">
        <f>SUM(I25:I31)</f>
        <v>72.179999999999993</v>
      </c>
      <c r="J32" s="19">
        <f>SUM(J25:J31)</f>
        <v>630.69000000000005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530</v>
      </c>
      <c r="G43" s="32">
        <f t="shared" ref="G43" si="10">G32+G42</f>
        <v>25.540000000000003</v>
      </c>
      <c r="H43" s="32">
        <f t="shared" ref="H43" si="11">H32+H42</f>
        <v>26.63</v>
      </c>
      <c r="I43" s="32">
        <f t="shared" ref="I43" si="12">I32+I42</f>
        <v>72.179999999999993</v>
      </c>
      <c r="J43" s="32">
        <f t="shared" ref="J43:L43" si="13">J32+J42</f>
        <v>630.69000000000005</v>
      </c>
      <c r="K43" s="32"/>
      <c r="L43" s="32">
        <f t="shared" si="13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49" t="s">
        <v>56</v>
      </c>
      <c r="F44" s="52">
        <v>100</v>
      </c>
      <c r="G44" s="52">
        <v>20.05</v>
      </c>
      <c r="H44" s="52">
        <v>20.99</v>
      </c>
      <c r="I44" s="52">
        <v>7.91</v>
      </c>
      <c r="J44" s="52">
        <v>300.68</v>
      </c>
      <c r="K44" s="51">
        <v>55</v>
      </c>
      <c r="L44" s="39"/>
    </row>
    <row r="45" spans="1:12" ht="15" thickBot="1" x14ac:dyDescent="0.35">
      <c r="A45" s="23"/>
      <c r="B45" s="15"/>
      <c r="C45" s="11"/>
      <c r="D45" s="5" t="s">
        <v>21</v>
      </c>
      <c r="E45" s="50" t="s">
        <v>43</v>
      </c>
      <c r="F45" s="54">
        <v>200</v>
      </c>
      <c r="G45" s="54">
        <v>5.5</v>
      </c>
      <c r="H45" s="54">
        <v>8.2899999999999991</v>
      </c>
      <c r="I45" s="54">
        <v>55.83</v>
      </c>
      <c r="J45" s="54">
        <v>320</v>
      </c>
      <c r="K45" s="53">
        <v>171</v>
      </c>
      <c r="L45" s="41"/>
    </row>
    <row r="46" spans="1:12" ht="15" thickBot="1" x14ac:dyDescent="0.35">
      <c r="A46" s="23"/>
      <c r="B46" s="15"/>
      <c r="C46" s="11"/>
      <c r="D46" s="62" t="s">
        <v>29</v>
      </c>
      <c r="E46" s="50" t="s">
        <v>42</v>
      </c>
      <c r="F46" s="54">
        <v>200</v>
      </c>
      <c r="G46" s="54">
        <v>1</v>
      </c>
      <c r="H46" s="54">
        <v>0.2</v>
      </c>
      <c r="I46" s="54">
        <v>20.2</v>
      </c>
      <c r="J46" s="54">
        <v>86.6</v>
      </c>
      <c r="K46" s="53"/>
      <c r="L46" s="41"/>
    </row>
    <row r="47" spans="1:12" ht="16.2" thickBot="1" x14ac:dyDescent="0.35">
      <c r="A47" s="23"/>
      <c r="B47" s="15"/>
      <c r="C47" s="11"/>
      <c r="D47" s="7" t="s">
        <v>23</v>
      </c>
      <c r="E47" s="50" t="s">
        <v>39</v>
      </c>
      <c r="F47" s="54">
        <v>30</v>
      </c>
      <c r="G47" s="53">
        <v>2.2799999999999998</v>
      </c>
      <c r="H47" s="54">
        <v>0.24</v>
      </c>
      <c r="I47" s="54">
        <v>14.76</v>
      </c>
      <c r="J47" s="53">
        <v>70.319999999999993</v>
      </c>
      <c r="K47" s="45"/>
      <c r="L47" s="41"/>
    </row>
    <row r="48" spans="1:12" ht="15.6" x14ac:dyDescent="0.3">
      <c r="A48" s="23"/>
      <c r="B48" s="15"/>
      <c r="C48" s="11"/>
      <c r="D48" s="55"/>
      <c r="E48" s="56"/>
      <c r="F48" s="57"/>
      <c r="G48" s="58"/>
      <c r="H48" s="59"/>
      <c r="I48" s="58"/>
      <c r="J48" s="57"/>
      <c r="K48" s="60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4">SUM(G44:G50)</f>
        <v>28.830000000000002</v>
      </c>
      <c r="H51" s="19">
        <f t="shared" ref="H51" si="15">SUM(H44:H50)</f>
        <v>29.719999999999995</v>
      </c>
      <c r="I51" s="19">
        <f t="shared" ref="I51" si="16">SUM(I44:I50)</f>
        <v>98.7</v>
      </c>
      <c r="J51" s="19">
        <f t="shared" ref="J51:L51" si="17">SUM(J44:J50)</f>
        <v>777.60000000000014</v>
      </c>
      <c r="K51" s="25"/>
      <c r="L51" s="19">
        <f t="shared" si="17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530</v>
      </c>
      <c r="G62" s="32">
        <f t="shared" ref="G62" si="22">G51+G61</f>
        <v>28.830000000000002</v>
      </c>
      <c r="H62" s="32">
        <f t="shared" ref="H62" si="23">H51+H61</f>
        <v>29.719999999999995</v>
      </c>
      <c r="I62" s="32">
        <f t="shared" ref="I62" si="24">I51+I61</f>
        <v>98.7</v>
      </c>
      <c r="J62" s="32">
        <f t="shared" ref="J62:L62" si="25">J51+J61</f>
        <v>777.60000000000014</v>
      </c>
      <c r="K62" s="32"/>
      <c r="L62" s="32">
        <f t="shared" si="25"/>
        <v>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49" t="s">
        <v>57</v>
      </c>
      <c r="F63" s="75">
        <v>200</v>
      </c>
      <c r="G63" s="75">
        <v>43.15</v>
      </c>
      <c r="H63" s="75">
        <v>28.93</v>
      </c>
      <c r="I63" s="75">
        <v>38.58</v>
      </c>
      <c r="J63" s="75">
        <v>587.52</v>
      </c>
      <c r="K63" s="51">
        <v>469</v>
      </c>
      <c r="L63" s="39"/>
    </row>
    <row r="64" spans="1:12" ht="15" thickBot="1" x14ac:dyDescent="0.35">
      <c r="A64" s="23"/>
      <c r="B64" s="15"/>
      <c r="C64" s="11"/>
      <c r="D64" s="7" t="s">
        <v>29</v>
      </c>
      <c r="E64" s="50" t="s">
        <v>58</v>
      </c>
      <c r="F64" s="54">
        <v>200</v>
      </c>
      <c r="G64" s="54">
        <v>0.19</v>
      </c>
      <c r="H64" s="54">
        <v>0.04</v>
      </c>
      <c r="I64" s="54">
        <v>6.42</v>
      </c>
      <c r="J64" s="54">
        <v>26.84</v>
      </c>
      <c r="K64" s="53">
        <v>185</v>
      </c>
      <c r="L64" s="41"/>
    </row>
    <row r="65" spans="1:12" ht="16.2" thickBot="1" x14ac:dyDescent="0.35">
      <c r="A65" s="23"/>
      <c r="B65" s="15"/>
      <c r="C65" s="11"/>
      <c r="D65" s="7" t="s">
        <v>23</v>
      </c>
      <c r="E65" s="50" t="s">
        <v>39</v>
      </c>
      <c r="F65" s="54">
        <v>30</v>
      </c>
      <c r="G65" s="54">
        <v>2.2799999999999998</v>
      </c>
      <c r="H65" s="54">
        <v>0.24</v>
      </c>
      <c r="I65" s="54">
        <v>14.76</v>
      </c>
      <c r="J65" s="54">
        <v>70.319999999999993</v>
      </c>
      <c r="K65" s="45"/>
      <c r="L65" s="41"/>
    </row>
    <row r="66" spans="1:12" ht="16.2" thickBot="1" x14ac:dyDescent="0.35">
      <c r="A66" s="23"/>
      <c r="B66" s="15"/>
      <c r="C66" s="11"/>
      <c r="D66" s="7" t="s">
        <v>50</v>
      </c>
      <c r="E66" s="77" t="s">
        <v>51</v>
      </c>
      <c r="F66" s="78">
        <v>100</v>
      </c>
      <c r="G66" s="78">
        <v>14</v>
      </c>
      <c r="H66" s="78">
        <v>1.5</v>
      </c>
      <c r="I66" s="78">
        <v>0.5</v>
      </c>
      <c r="J66" s="78">
        <v>78</v>
      </c>
      <c r="K66" s="45"/>
      <c r="L66" s="41"/>
    </row>
    <row r="67" spans="1:12" ht="15" thickBot="1" x14ac:dyDescent="0.35">
      <c r="A67" s="23"/>
      <c r="B67" s="15"/>
      <c r="C67" s="11"/>
      <c r="D67" s="5"/>
      <c r="E67" s="50"/>
      <c r="F67" s="54"/>
      <c r="G67" s="54"/>
      <c r="H67" s="54"/>
      <c r="I67" s="54"/>
      <c r="J67" s="54"/>
      <c r="K67" s="53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6">SUM(G63:G69)</f>
        <v>59.62</v>
      </c>
      <c r="H70" s="19">
        <f t="shared" ref="H70" si="27">SUM(H63:H69)</f>
        <v>30.709999999999997</v>
      </c>
      <c r="I70" s="19">
        <f t="shared" ref="I70" si="28">SUM(I63:I69)</f>
        <v>60.26</v>
      </c>
      <c r="J70" s="19">
        <f t="shared" ref="J70:L70" si="29">SUM(J63:J69)</f>
        <v>762.68000000000006</v>
      </c>
      <c r="K70" s="25"/>
      <c r="L70" s="19">
        <f t="shared" si="29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530</v>
      </c>
      <c r="G81" s="32">
        <f t="shared" ref="G81" si="34">G70+G80</f>
        <v>59.62</v>
      </c>
      <c r="H81" s="32">
        <f t="shared" ref="H81" si="35">H70+H80</f>
        <v>30.709999999999997</v>
      </c>
      <c r="I81" s="32">
        <f t="shared" ref="I81" si="36">I70+I80</f>
        <v>60.26</v>
      </c>
      <c r="J81" s="32">
        <f t="shared" ref="J81:L81" si="37">J70+J80</f>
        <v>762.68000000000006</v>
      </c>
      <c r="K81" s="32"/>
      <c r="L81" s="32">
        <f t="shared" si="37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62" t="s">
        <v>21</v>
      </c>
      <c r="E82" s="49" t="s">
        <v>59</v>
      </c>
      <c r="F82" s="52">
        <v>100</v>
      </c>
      <c r="G82" s="52">
        <v>19.53</v>
      </c>
      <c r="H82" s="52">
        <v>13.57</v>
      </c>
      <c r="I82" s="52">
        <v>7.53</v>
      </c>
      <c r="J82" s="52">
        <v>230.28</v>
      </c>
      <c r="K82" s="42" t="s">
        <v>62</v>
      </c>
      <c r="L82" s="41"/>
    </row>
    <row r="83" spans="1:12" ht="15" thickBot="1" x14ac:dyDescent="0.35">
      <c r="A83" s="23"/>
      <c r="B83" s="15"/>
      <c r="C83" s="11"/>
      <c r="D83" s="62" t="s">
        <v>21</v>
      </c>
      <c r="E83" s="61" t="s">
        <v>43</v>
      </c>
      <c r="F83" s="54">
        <v>200</v>
      </c>
      <c r="G83" s="54">
        <v>4.79</v>
      </c>
      <c r="H83" s="54">
        <v>7.21</v>
      </c>
      <c r="I83" s="54">
        <v>48.55</v>
      </c>
      <c r="J83" s="54">
        <v>278.3</v>
      </c>
      <c r="K83" s="42">
        <v>171</v>
      </c>
      <c r="L83" s="41"/>
    </row>
    <row r="84" spans="1:12" ht="15" thickBot="1" x14ac:dyDescent="0.35">
      <c r="A84" s="23"/>
      <c r="B84" s="15"/>
      <c r="C84" s="11"/>
      <c r="D84" s="63" t="s">
        <v>22</v>
      </c>
      <c r="E84" s="50" t="s">
        <v>60</v>
      </c>
      <c r="F84" s="54">
        <v>200</v>
      </c>
      <c r="G84" s="54">
        <v>0.28000000000000003</v>
      </c>
      <c r="H84" s="54">
        <v>0.11</v>
      </c>
      <c r="I84" s="54">
        <v>8.35</v>
      </c>
      <c r="J84" s="54">
        <v>35.479999999999997</v>
      </c>
      <c r="K84" s="42" t="s">
        <v>63</v>
      </c>
      <c r="L84" s="41"/>
    </row>
    <row r="85" spans="1:12" ht="15" thickBot="1" x14ac:dyDescent="0.35">
      <c r="A85" s="23"/>
      <c r="B85" s="15"/>
      <c r="C85" s="11"/>
      <c r="D85" s="64" t="s">
        <v>23</v>
      </c>
      <c r="E85" s="50" t="s">
        <v>61</v>
      </c>
      <c r="F85" s="54">
        <v>30</v>
      </c>
      <c r="G85" s="54">
        <v>2.2799999999999998</v>
      </c>
      <c r="H85" s="54">
        <v>0.24</v>
      </c>
      <c r="I85" s="54">
        <v>14.76</v>
      </c>
      <c r="J85" s="54">
        <v>70.319999999999993</v>
      </c>
      <c r="K85" s="42"/>
      <c r="L85" s="41"/>
    </row>
    <row r="86" spans="1:12" ht="15" thickBot="1" x14ac:dyDescent="0.35">
      <c r="A86" s="23"/>
      <c r="B86" s="15"/>
      <c r="C86" s="11"/>
      <c r="D86" s="5" t="s">
        <v>21</v>
      </c>
      <c r="E86" s="50" t="s">
        <v>38</v>
      </c>
      <c r="F86" s="54">
        <v>50</v>
      </c>
      <c r="G86" s="54">
        <v>1.63</v>
      </c>
      <c r="H86" s="54">
        <v>1.35</v>
      </c>
      <c r="I86" s="54">
        <v>4.4400000000000004</v>
      </c>
      <c r="J86" s="54">
        <v>36.450000000000003</v>
      </c>
      <c r="K86" s="42">
        <v>54</v>
      </c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38">SUM(G82:G88)</f>
        <v>28.51</v>
      </c>
      <c r="H89" s="19">
        <f t="shared" ref="H89" si="39">SUM(H82:H88)</f>
        <v>22.48</v>
      </c>
      <c r="I89" s="19">
        <f t="shared" ref="I89" si="40">SUM(I82:I88)</f>
        <v>83.63</v>
      </c>
      <c r="J89" s="19">
        <f t="shared" ref="J89:L89" si="41">SUM(J82:J88)</f>
        <v>650.83000000000015</v>
      </c>
      <c r="K89" s="25"/>
      <c r="L89" s="19">
        <f t="shared" si="41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580</v>
      </c>
      <c r="G100" s="32">
        <f t="shared" ref="G100" si="46">G89+G99</f>
        <v>28.51</v>
      </c>
      <c r="H100" s="32">
        <f t="shared" ref="H100" si="47">H89+H99</f>
        <v>22.48</v>
      </c>
      <c r="I100" s="32">
        <f t="shared" ref="I100" si="48">I89+I99</f>
        <v>83.63</v>
      </c>
      <c r="J100" s="32">
        <f t="shared" ref="J100:L100" si="49">J89+J99</f>
        <v>650.83000000000015</v>
      </c>
      <c r="K100" s="32"/>
      <c r="L100" s="32">
        <f t="shared" si="49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49" t="s">
        <v>47</v>
      </c>
      <c r="F101" s="52">
        <v>100</v>
      </c>
      <c r="G101" s="52">
        <v>17.87</v>
      </c>
      <c r="H101" s="52">
        <v>21.8</v>
      </c>
      <c r="I101" s="52">
        <v>0.56000000000000005</v>
      </c>
      <c r="J101" s="52">
        <v>269.86</v>
      </c>
      <c r="K101" s="51">
        <v>288</v>
      </c>
      <c r="L101" s="39"/>
    </row>
    <row r="102" spans="1:12" ht="15" thickBot="1" x14ac:dyDescent="0.35">
      <c r="A102" s="23"/>
      <c r="B102" s="15"/>
      <c r="C102" s="11"/>
      <c r="D102" s="5" t="s">
        <v>21</v>
      </c>
      <c r="E102" s="50" t="s">
        <v>52</v>
      </c>
      <c r="F102" s="54">
        <v>150</v>
      </c>
      <c r="G102" s="54">
        <v>12.59</v>
      </c>
      <c r="H102" s="54">
        <v>10.63</v>
      </c>
      <c r="I102" s="54">
        <v>55.05</v>
      </c>
      <c r="J102" s="54">
        <v>366.34</v>
      </c>
      <c r="K102" s="53">
        <v>171</v>
      </c>
      <c r="L102" s="41"/>
    </row>
    <row r="103" spans="1:12" ht="15" thickBot="1" x14ac:dyDescent="0.35">
      <c r="A103" s="23"/>
      <c r="B103" s="15"/>
      <c r="C103" s="11"/>
      <c r="D103" s="5" t="s">
        <v>21</v>
      </c>
      <c r="E103" s="50" t="s">
        <v>38</v>
      </c>
      <c r="F103" s="54">
        <v>50</v>
      </c>
      <c r="G103" s="54">
        <v>1.63</v>
      </c>
      <c r="H103" s="54">
        <v>1.35</v>
      </c>
      <c r="I103" s="54">
        <v>4.4400000000000004</v>
      </c>
      <c r="J103" s="54">
        <v>36.450000000000003</v>
      </c>
      <c r="K103" s="53">
        <v>54</v>
      </c>
      <c r="L103" s="41"/>
    </row>
    <row r="104" spans="1:12" ht="15" thickBot="1" x14ac:dyDescent="0.35">
      <c r="A104" s="23"/>
      <c r="B104" s="15"/>
      <c r="C104" s="11"/>
      <c r="D104" s="63" t="s">
        <v>29</v>
      </c>
      <c r="E104" s="50" t="s">
        <v>42</v>
      </c>
      <c r="F104" s="54">
        <v>200</v>
      </c>
      <c r="G104" s="54">
        <v>1</v>
      </c>
      <c r="H104" s="54">
        <v>0.2</v>
      </c>
      <c r="I104" s="54">
        <v>20.2</v>
      </c>
      <c r="J104" s="54">
        <v>86.6</v>
      </c>
      <c r="K104" s="53"/>
      <c r="L104" s="41"/>
    </row>
    <row r="105" spans="1:12" ht="15" thickBot="1" x14ac:dyDescent="0.35">
      <c r="A105" s="23"/>
      <c r="B105" s="15"/>
      <c r="C105" s="11"/>
      <c r="D105" s="7" t="s">
        <v>23</v>
      </c>
      <c r="E105" s="50" t="s">
        <v>39</v>
      </c>
      <c r="F105" s="54">
        <v>30</v>
      </c>
      <c r="G105" s="54">
        <v>2.2799999999999998</v>
      </c>
      <c r="H105" s="54">
        <v>0.24</v>
      </c>
      <c r="I105" s="54">
        <v>14.76</v>
      </c>
      <c r="J105" s="54">
        <v>70.319999999999993</v>
      </c>
      <c r="K105" s="66"/>
      <c r="L105" s="41"/>
    </row>
    <row r="106" spans="1:12" ht="15" thickBot="1" x14ac:dyDescent="0.35">
      <c r="A106" s="23"/>
      <c r="B106" s="15"/>
      <c r="C106" s="11"/>
      <c r="D106" s="5"/>
      <c r="E106" s="50"/>
      <c r="F106" s="54"/>
      <c r="G106" s="54"/>
      <c r="H106" s="54"/>
      <c r="I106" s="54"/>
      <c r="J106" s="54"/>
      <c r="K106" s="53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530</v>
      </c>
      <c r="G108" s="19">
        <f t="shared" ref="G108:J108" si="50">SUM(G101:G107)</f>
        <v>35.370000000000005</v>
      </c>
      <c r="H108" s="19">
        <f t="shared" si="50"/>
        <v>34.220000000000006</v>
      </c>
      <c r="I108" s="19">
        <f t="shared" si="50"/>
        <v>95.01</v>
      </c>
      <c r="J108" s="19">
        <f t="shared" si="50"/>
        <v>829.57000000000016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530</v>
      </c>
      <c r="G119" s="32">
        <f t="shared" ref="G119" si="54">G108+G118</f>
        <v>35.370000000000005</v>
      </c>
      <c r="H119" s="32">
        <f t="shared" ref="H119" si="55">H108+H118</f>
        <v>34.220000000000006</v>
      </c>
      <c r="I119" s="32">
        <f t="shared" ref="I119" si="56">I108+I118</f>
        <v>95.01</v>
      </c>
      <c r="J119" s="32">
        <f t="shared" ref="J119:L119" si="57">J108+J118</f>
        <v>829.57000000000016</v>
      </c>
      <c r="K119" s="32"/>
      <c r="L119" s="32">
        <f t="shared" si="57"/>
        <v>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49" t="s">
        <v>64</v>
      </c>
      <c r="F120" s="52">
        <v>200</v>
      </c>
      <c r="G120" s="52">
        <v>8.14</v>
      </c>
      <c r="H120" s="52">
        <v>8.4600000000000009</v>
      </c>
      <c r="I120" s="52">
        <v>50.25</v>
      </c>
      <c r="J120" s="52">
        <v>309.74</v>
      </c>
      <c r="K120" s="51">
        <v>203</v>
      </c>
      <c r="L120" s="39"/>
    </row>
    <row r="121" spans="1:12" ht="15" thickBot="1" x14ac:dyDescent="0.35">
      <c r="A121" s="14"/>
      <c r="B121" s="15"/>
      <c r="C121" s="11"/>
      <c r="D121" s="63" t="s">
        <v>21</v>
      </c>
      <c r="E121" s="50" t="s">
        <v>65</v>
      </c>
      <c r="F121" s="54">
        <v>100</v>
      </c>
      <c r="G121" s="54">
        <v>16.98</v>
      </c>
      <c r="H121" s="54">
        <v>16.97</v>
      </c>
      <c r="I121" s="54">
        <v>3.88</v>
      </c>
      <c r="J121" s="54">
        <v>236.28</v>
      </c>
      <c r="K121" s="53">
        <v>256</v>
      </c>
      <c r="L121" s="41"/>
    </row>
    <row r="122" spans="1:12" ht="15" thickBot="1" x14ac:dyDescent="0.35">
      <c r="A122" s="14"/>
      <c r="B122" s="15"/>
      <c r="C122" s="11"/>
      <c r="D122" s="7" t="s">
        <v>29</v>
      </c>
      <c r="E122" s="50" t="s">
        <v>44</v>
      </c>
      <c r="F122" s="54">
        <v>200</v>
      </c>
      <c r="G122" s="54">
        <v>0.31</v>
      </c>
      <c r="H122" s="54">
        <v>7.0000000000000007E-2</v>
      </c>
      <c r="I122" s="54">
        <v>10.27</v>
      </c>
      <c r="J122" s="54">
        <v>42.98</v>
      </c>
      <c r="K122" s="53" t="s">
        <v>66</v>
      </c>
      <c r="L122" s="41"/>
    </row>
    <row r="123" spans="1:12" ht="16.2" thickBot="1" x14ac:dyDescent="0.35">
      <c r="A123" s="14"/>
      <c r="B123" s="15"/>
      <c r="C123" s="11"/>
      <c r="D123" s="7" t="s">
        <v>23</v>
      </c>
      <c r="E123" s="50" t="s">
        <v>39</v>
      </c>
      <c r="F123" s="54">
        <v>30</v>
      </c>
      <c r="G123" s="54">
        <v>2.2799999999999998</v>
      </c>
      <c r="H123" s="54">
        <v>0.24</v>
      </c>
      <c r="I123" s="54">
        <v>14.76</v>
      </c>
      <c r="J123" s="54">
        <v>70.319999999999993</v>
      </c>
      <c r="K123" s="45"/>
      <c r="L123" s="41"/>
    </row>
    <row r="124" spans="1:12" ht="15.6" x14ac:dyDescent="0.3">
      <c r="A124" s="14"/>
      <c r="B124" s="15"/>
      <c r="C124" s="11"/>
      <c r="D124" s="55"/>
      <c r="E124" s="67"/>
      <c r="F124" s="60"/>
      <c r="G124" s="59"/>
      <c r="H124" s="59"/>
      <c r="I124" s="58"/>
      <c r="J124" s="60"/>
      <c r="K124" s="68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530</v>
      </c>
      <c r="G127" s="19">
        <f t="shared" ref="G127:J127" si="58">SUM(G120:G126)</f>
        <v>27.71</v>
      </c>
      <c r="H127" s="19">
        <f t="shared" si="58"/>
        <v>25.74</v>
      </c>
      <c r="I127" s="19">
        <f t="shared" si="58"/>
        <v>79.160000000000011</v>
      </c>
      <c r="J127" s="19">
        <f t="shared" si="58"/>
        <v>659.31999999999994</v>
      </c>
      <c r="K127" s="25"/>
      <c r="L127" s="19">
        <f t="shared" ref="L127" si="59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530</v>
      </c>
      <c r="G138" s="32">
        <f t="shared" ref="G138" si="62">G127+G137</f>
        <v>27.71</v>
      </c>
      <c r="H138" s="32">
        <f t="shared" ref="H138" si="63">H127+H137</f>
        <v>25.74</v>
      </c>
      <c r="I138" s="32">
        <f t="shared" ref="I138" si="64">I127+I137</f>
        <v>79.160000000000011</v>
      </c>
      <c r="J138" s="32">
        <f t="shared" ref="J138:L138" si="65">J127+J137</f>
        <v>659.31999999999994</v>
      </c>
      <c r="K138" s="32"/>
      <c r="L138" s="32">
        <f t="shared" si="65"/>
        <v>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49" t="s">
        <v>67</v>
      </c>
      <c r="F139" s="52">
        <v>100</v>
      </c>
      <c r="G139" s="52">
        <v>22.9</v>
      </c>
      <c r="H139" s="52">
        <v>5.29</v>
      </c>
      <c r="I139" s="52">
        <v>16.03</v>
      </c>
      <c r="J139" s="52">
        <v>203.42</v>
      </c>
      <c r="K139" s="51" t="s">
        <v>68</v>
      </c>
      <c r="L139" s="39"/>
    </row>
    <row r="140" spans="1:12" ht="16.2" thickBot="1" x14ac:dyDescent="0.35">
      <c r="A140" s="23"/>
      <c r="B140" s="15"/>
      <c r="C140" s="11"/>
      <c r="D140" s="5" t="s">
        <v>21</v>
      </c>
      <c r="E140" s="50" t="s">
        <v>55</v>
      </c>
      <c r="F140" s="54">
        <v>150</v>
      </c>
      <c r="G140" s="54">
        <v>4.08</v>
      </c>
      <c r="H140" s="54">
        <v>8.07</v>
      </c>
      <c r="I140" s="54">
        <v>26.36</v>
      </c>
      <c r="J140" s="54">
        <v>194.41</v>
      </c>
      <c r="K140" s="65">
        <v>128</v>
      </c>
      <c r="L140" s="41"/>
    </row>
    <row r="141" spans="1:12" ht="15" thickBot="1" x14ac:dyDescent="0.35">
      <c r="A141" s="23"/>
      <c r="B141" s="15"/>
      <c r="C141" s="11"/>
      <c r="D141" s="5" t="s">
        <v>21</v>
      </c>
      <c r="E141" s="50" t="s">
        <v>38</v>
      </c>
      <c r="F141" s="54">
        <v>50</v>
      </c>
      <c r="G141" s="54">
        <v>1.63</v>
      </c>
      <c r="H141" s="54">
        <v>1.35</v>
      </c>
      <c r="I141" s="54">
        <v>4.4400000000000004</v>
      </c>
      <c r="J141" s="54">
        <v>36.450000000000003</v>
      </c>
      <c r="K141" s="53">
        <v>54</v>
      </c>
      <c r="L141" s="41"/>
    </row>
    <row r="142" spans="1:12" ht="15.75" customHeight="1" thickBot="1" x14ac:dyDescent="0.35">
      <c r="A142" s="23"/>
      <c r="B142" s="15"/>
      <c r="C142" s="11"/>
      <c r="D142" s="7" t="s">
        <v>22</v>
      </c>
      <c r="E142" s="50" t="s">
        <v>48</v>
      </c>
      <c r="F142" s="54">
        <v>200</v>
      </c>
      <c r="G142" s="54">
        <v>0.25</v>
      </c>
      <c r="H142" s="54">
        <v>0.05</v>
      </c>
      <c r="I142" s="54">
        <v>13.87</v>
      </c>
      <c r="J142" s="54">
        <v>56.96</v>
      </c>
      <c r="K142" s="53" t="s">
        <v>63</v>
      </c>
      <c r="L142" s="41"/>
    </row>
    <row r="143" spans="1:12" ht="15" thickBot="1" x14ac:dyDescent="0.35">
      <c r="A143" s="23"/>
      <c r="B143" s="15"/>
      <c r="C143" s="11"/>
      <c r="D143" s="5" t="s">
        <v>23</v>
      </c>
      <c r="E143" s="50" t="s">
        <v>61</v>
      </c>
      <c r="F143" s="54">
        <v>30</v>
      </c>
      <c r="G143" s="54">
        <v>2.2799999999999998</v>
      </c>
      <c r="H143" s="54">
        <v>0.24</v>
      </c>
      <c r="I143" s="54">
        <v>14.76</v>
      </c>
      <c r="J143" s="54">
        <v>70.319999999999993</v>
      </c>
      <c r="K143" s="53"/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 t="shared" ref="G146:J146" si="66">SUM(G139:G145)</f>
        <v>31.139999999999997</v>
      </c>
      <c r="H146" s="19">
        <f t="shared" si="66"/>
        <v>15</v>
      </c>
      <c r="I146" s="19">
        <f t="shared" si="66"/>
        <v>75.459999999999994</v>
      </c>
      <c r="J146" s="19">
        <f t="shared" si="66"/>
        <v>561.55999999999995</v>
      </c>
      <c r="K146" s="25"/>
      <c r="L146" s="19">
        <f t="shared" ref="L146" si="67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530</v>
      </c>
      <c r="G157" s="32">
        <f t="shared" ref="G157" si="70">G146+G156</f>
        <v>31.139999999999997</v>
      </c>
      <c r="H157" s="32">
        <f t="shared" ref="H157" si="71">H146+H156</f>
        <v>15</v>
      </c>
      <c r="I157" s="32">
        <f t="shared" ref="I157" si="72">I146+I156</f>
        <v>75.459999999999994</v>
      </c>
      <c r="J157" s="32">
        <f t="shared" ref="J157:L157" si="73">J146+J156</f>
        <v>561.55999999999995</v>
      </c>
      <c r="K157" s="32"/>
      <c r="L157" s="32">
        <f t="shared" si="73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25</v>
      </c>
      <c r="E158" s="49" t="s">
        <v>41</v>
      </c>
      <c r="F158" s="52">
        <v>100</v>
      </c>
      <c r="G158" s="52">
        <v>1.75</v>
      </c>
      <c r="H158" s="52">
        <v>13.42</v>
      </c>
      <c r="I158" s="52">
        <v>10.050000000000001</v>
      </c>
      <c r="J158" s="52">
        <v>167.8</v>
      </c>
      <c r="K158" s="79" t="s">
        <v>70</v>
      </c>
      <c r="L158" s="39"/>
    </row>
    <row r="159" spans="1:12" ht="15" thickBot="1" x14ac:dyDescent="0.35">
      <c r="A159" s="23"/>
      <c r="B159" s="15"/>
      <c r="C159" s="11"/>
      <c r="D159" s="5" t="s">
        <v>21</v>
      </c>
      <c r="E159" s="50" t="s">
        <v>69</v>
      </c>
      <c r="F159" s="54">
        <v>250</v>
      </c>
      <c r="G159" s="54">
        <v>34.04</v>
      </c>
      <c r="H159" s="54">
        <v>10.11</v>
      </c>
      <c r="I159" s="54">
        <v>41.52</v>
      </c>
      <c r="J159" s="54">
        <v>393.28</v>
      </c>
      <c r="K159" s="53">
        <v>44</v>
      </c>
      <c r="L159" s="41"/>
    </row>
    <row r="160" spans="1:12" ht="15" thickBot="1" x14ac:dyDescent="0.35">
      <c r="A160" s="23"/>
      <c r="B160" s="15"/>
      <c r="C160" s="11"/>
      <c r="D160" s="7" t="s">
        <v>29</v>
      </c>
      <c r="E160" s="50" t="s">
        <v>42</v>
      </c>
      <c r="F160" s="54">
        <v>200</v>
      </c>
      <c r="G160" s="54">
        <v>1</v>
      </c>
      <c r="H160" s="54">
        <v>0.2</v>
      </c>
      <c r="I160" s="54">
        <v>20.2</v>
      </c>
      <c r="J160" s="54">
        <v>86.6</v>
      </c>
      <c r="K160" s="53"/>
      <c r="L160" s="41"/>
    </row>
    <row r="161" spans="1:12" ht="16.2" thickBot="1" x14ac:dyDescent="0.35">
      <c r="A161" s="23"/>
      <c r="B161" s="15"/>
      <c r="C161" s="11"/>
      <c r="D161" s="7" t="s">
        <v>23</v>
      </c>
      <c r="E161" s="50" t="s">
        <v>39</v>
      </c>
      <c r="F161" s="54">
        <v>30</v>
      </c>
      <c r="G161" s="54">
        <v>2.2799999999999998</v>
      </c>
      <c r="H161" s="54">
        <v>0.24</v>
      </c>
      <c r="I161" s="54">
        <v>14.76</v>
      </c>
      <c r="J161" s="54">
        <v>70.319999999999993</v>
      </c>
      <c r="K161" s="45"/>
      <c r="L161" s="41"/>
    </row>
    <row r="162" spans="1:12" ht="15.6" x14ac:dyDescent="0.3">
      <c r="A162" s="23"/>
      <c r="B162" s="15"/>
      <c r="C162" s="11"/>
      <c r="D162" s="7"/>
      <c r="E162" s="40"/>
      <c r="F162" s="41"/>
      <c r="G162" s="47"/>
      <c r="H162" s="47"/>
      <c r="I162" s="46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4">SUM(G158:G164)</f>
        <v>39.07</v>
      </c>
      <c r="H165" s="19">
        <f t="shared" si="74"/>
        <v>23.97</v>
      </c>
      <c r="I165" s="19">
        <f t="shared" si="74"/>
        <v>86.530000000000015</v>
      </c>
      <c r="J165" s="19">
        <f t="shared" si="74"/>
        <v>718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580</v>
      </c>
      <c r="G176" s="32">
        <f t="shared" ref="G176" si="78">G165+G175</f>
        <v>39.07</v>
      </c>
      <c r="H176" s="32">
        <f t="shared" ref="H176" si="79">H165+H175</f>
        <v>23.97</v>
      </c>
      <c r="I176" s="32">
        <f t="shared" ref="I176" si="80">I165+I175</f>
        <v>86.530000000000015</v>
      </c>
      <c r="J176" s="32">
        <f t="shared" ref="J176:L176" si="81">J165+J175</f>
        <v>718</v>
      </c>
      <c r="K176" s="32"/>
      <c r="L176" s="32">
        <f t="shared" si="81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49" t="s">
        <v>45</v>
      </c>
      <c r="F177" s="52">
        <v>100</v>
      </c>
      <c r="G177" s="52">
        <v>21.87</v>
      </c>
      <c r="H177" s="52">
        <v>21.79</v>
      </c>
      <c r="I177" s="52">
        <v>19.64</v>
      </c>
      <c r="J177" s="52">
        <v>362.22</v>
      </c>
      <c r="K177" s="51">
        <v>268</v>
      </c>
      <c r="L177" s="39"/>
    </row>
    <row r="178" spans="1:12" ht="15" thickBot="1" x14ac:dyDescent="0.35">
      <c r="A178" s="23"/>
      <c r="B178" s="15"/>
      <c r="C178" s="11"/>
      <c r="D178" s="5" t="s">
        <v>21</v>
      </c>
      <c r="E178" s="50" t="s">
        <v>64</v>
      </c>
      <c r="F178" s="54">
        <v>150</v>
      </c>
      <c r="G178" s="54">
        <v>8.14</v>
      </c>
      <c r="H178" s="54">
        <v>8.4600000000000009</v>
      </c>
      <c r="I178" s="54">
        <v>50.25</v>
      </c>
      <c r="J178" s="54">
        <v>309.74</v>
      </c>
      <c r="K178" s="53">
        <v>203</v>
      </c>
      <c r="L178" s="41"/>
    </row>
    <row r="179" spans="1:12" ht="15" thickBot="1" x14ac:dyDescent="0.35">
      <c r="A179" s="23"/>
      <c r="B179" s="15"/>
      <c r="C179" s="11"/>
      <c r="D179" s="5" t="s">
        <v>21</v>
      </c>
      <c r="E179" s="50" t="s">
        <v>38</v>
      </c>
      <c r="F179" s="54">
        <v>50</v>
      </c>
      <c r="G179" s="54">
        <v>1.63</v>
      </c>
      <c r="H179" s="54">
        <v>1.35</v>
      </c>
      <c r="I179" s="54">
        <v>4.4400000000000004</v>
      </c>
      <c r="J179" s="54">
        <v>36.450000000000003</v>
      </c>
      <c r="K179" s="53">
        <v>54</v>
      </c>
      <c r="L179" s="41"/>
    </row>
    <row r="180" spans="1:12" ht="15" thickBot="1" x14ac:dyDescent="0.35">
      <c r="A180" s="23"/>
      <c r="B180" s="15"/>
      <c r="C180" s="11"/>
      <c r="D180" s="7" t="s">
        <v>29</v>
      </c>
      <c r="E180" s="50" t="s">
        <v>49</v>
      </c>
      <c r="F180" s="54">
        <v>200</v>
      </c>
      <c r="G180" s="54">
        <v>0.28000000000000003</v>
      </c>
      <c r="H180" s="54">
        <v>0.11</v>
      </c>
      <c r="I180" s="54">
        <v>8.35</v>
      </c>
      <c r="J180" s="54">
        <v>35.479999999999997</v>
      </c>
      <c r="K180" s="53">
        <v>349</v>
      </c>
      <c r="L180" s="41"/>
    </row>
    <row r="181" spans="1:12" ht="16.2" thickBot="1" x14ac:dyDescent="0.35">
      <c r="A181" s="23"/>
      <c r="B181" s="15"/>
      <c r="C181" s="11"/>
      <c r="D181" s="7" t="s">
        <v>23</v>
      </c>
      <c r="E181" s="50" t="s">
        <v>39</v>
      </c>
      <c r="F181" s="54">
        <v>30</v>
      </c>
      <c r="G181" s="54">
        <v>2.2799999999999998</v>
      </c>
      <c r="H181" s="54">
        <v>0.24</v>
      </c>
      <c r="I181" s="54">
        <v>14.76</v>
      </c>
      <c r="J181" s="54">
        <v>70.319999999999993</v>
      </c>
      <c r="K181" s="48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82">SUM(G177:G183)</f>
        <v>34.200000000000003</v>
      </c>
      <c r="H184" s="19">
        <f t="shared" si="82"/>
        <v>31.95</v>
      </c>
      <c r="I184" s="19">
        <f t="shared" si="82"/>
        <v>97.44</v>
      </c>
      <c r="J184" s="19">
        <f t="shared" si="82"/>
        <v>814.21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530</v>
      </c>
      <c r="G195" s="32">
        <f t="shared" ref="G195" si="86">G184+G194</f>
        <v>34.200000000000003</v>
      </c>
      <c r="H195" s="32">
        <f t="shared" ref="H195" si="87">H184+H194</f>
        <v>31.95</v>
      </c>
      <c r="I195" s="32">
        <f t="shared" ref="I195" si="88">I184+I194</f>
        <v>97.44</v>
      </c>
      <c r="J195" s="32">
        <f t="shared" ref="J195:L195" si="89">J184+J194</f>
        <v>814.21</v>
      </c>
      <c r="K195" s="32"/>
      <c r="L195" s="32">
        <f t="shared" si="89"/>
        <v>0</v>
      </c>
    </row>
    <row r="196" spans="1:12" ht="13.8" thickBot="1" x14ac:dyDescent="0.3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>(G24+G43+G62+G81+G100+G119+G138+G157+G176+G195)/(IF(G24=0,0,1)+IF(G43=0,0,1)+IF(G62=0,0,1)+IF(G81=0,0,1)+IF(G100=0,0,1)+IF(G119=0,0,1)+IF(G138=0,0,1)+IF(G157=0,0,1)+IF(G176=0,0,1)+IF(G195=0,0,1))</f>
        <v>35.222999999999999</v>
      </c>
      <c r="H196" s="34">
        <f>(H24+H43+H62+H81+H100+H119+H138+H157+H176+H195)/(IF(H24=0,0,1)+IF(H43=0,0,1)+IF(H62=0,0,1)+IF(H81=0,0,1)+IF(H100=0,0,1)+IF(H119=0,0,1)+IF(H138=0,0,1)+IF(H157=0,0,1)+IF(H176=0,0,1)+IF(H195=0,0,1))</f>
        <v>28.052</v>
      </c>
      <c r="I196" s="34">
        <f>(I24+I43+I62+I81+I100+I119+I138+I157+I176+I195)/(IF(I24=0,0,1)+IF(I43=0,0,1)+IF(I62=0,0,1)+IF(I81=0,0,1)+IF(I100=0,0,1)+IF(I119=0,0,1)+IF(I138=0,0,1)+IF(I157=0,0,1)+IF(I176=0,0,1)+IF(I195=0,0,1))</f>
        <v>86.137999999999991</v>
      </c>
      <c r="J196" s="34">
        <f>(J24+J43+J62+J81+J100+J119+J138+J157+J176+J195)/(IF(J24=0,0,1)+IF(J43=0,0,1)+IF(J62=0,0,1)+IF(J81=0,0,1)+IF(J100=0,0,1)+IF(J119=0,0,1)+IF(J138=0,0,1)+IF(J157=0,0,1)+IF(J176=0,0,1)+IF(J195=0,0,1))</f>
        <v>738.6579999999999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6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2025-02-13T15:28:44Z</cp:lastPrinted>
  <dcterms:created xsi:type="dcterms:W3CDTF">2022-05-16T14:23:56Z</dcterms:created>
  <dcterms:modified xsi:type="dcterms:W3CDTF">2025-02-16T04:09:07Z</dcterms:modified>
</cp:coreProperties>
</file>